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Lg-nas10\介護保険課\000_（事務系）保険業務・庶務係\900_広報・広告物\ＨＰ掲載内容確認\②地域密着型サービス　各種申請書等様式\"/>
    </mc:Choice>
  </mc:AlternateContent>
  <xr:revisionPtr revIDLastSave="0" documentId="13_ncr:1_{C4A85151-5C0D-474D-A0A5-426BDA5E1B29}" xr6:coauthVersionLast="36" xr6:coauthVersionMax="36" xr10:uidLastSave="{00000000-0000-0000-0000-000000000000}"/>
  <bookViews>
    <workbookView xWindow="30315" yWindow="195" windowWidth="25515" windowHeight="16845" tabRatio="670" firstSheet="1" activeTab="6"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22" i="11" l="1"/>
  <c r="U18" i="11"/>
  <c r="U11" i="11"/>
  <c r="U15" i="11"/>
  <c r="U19" i="11"/>
  <c r="U23" i="11"/>
  <c r="U14" i="11"/>
  <c r="U7" i="11"/>
  <c r="U16" i="11"/>
  <c r="U20" i="11"/>
  <c r="U24" i="11"/>
  <c r="U10" i="11"/>
  <c r="U6" i="11"/>
  <c r="U9" i="11"/>
  <c r="U13" i="11"/>
  <c r="U17" i="11"/>
  <c r="U21"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N47" i="8" l="1"/>
  <c r="AT44" i="8"/>
  <c r="V44" i="8"/>
  <c r="AF41" i="8"/>
  <c r="AH38" i="8"/>
  <c r="AA47" i="8"/>
  <c r="AG44" i="8"/>
  <c r="U44" i="8"/>
  <c r="AS38" i="8"/>
  <c r="U38" i="8"/>
  <c r="S29" i="8"/>
  <c r="AX29" i="8" s="1"/>
  <c r="AZ29" i="8" s="1"/>
  <c r="AK26" i="8"/>
  <c r="AL47" i="8"/>
  <c r="Z47" i="8"/>
  <c r="AR44" i="8"/>
  <c r="AF44" i="8"/>
  <c r="T38" i="8"/>
  <c r="AJ26" i="8"/>
  <c r="X26" i="8"/>
  <c r="AI26" i="8"/>
  <c r="AS26" i="8"/>
  <c r="AG47" i="8"/>
  <c r="AK47" i="8"/>
  <c r="AQ44" i="8"/>
  <c r="S44" i="8"/>
  <c r="AE38" i="8"/>
  <c r="U26" i="8"/>
  <c r="Y41" i="8"/>
  <c r="AQ26" i="8"/>
  <c r="AJ47" i="8"/>
  <c r="X47" i="8"/>
  <c r="AP44" i="8"/>
  <c r="AD44" i="8"/>
  <c r="AP38" i="8"/>
  <c r="AN29" i="8"/>
  <c r="AH26" i="8"/>
  <c r="V26" i="8"/>
  <c r="AM29" i="8"/>
  <c r="AA38" i="8"/>
  <c r="W47" i="8"/>
  <c r="AC44" i="8"/>
  <c r="AM41" i="8"/>
  <c r="AO38" i="8"/>
  <c r="AS47" i="8"/>
  <c r="AH47" i="8"/>
  <c r="V47" i="8"/>
  <c r="AN44" i="8"/>
  <c r="AB44" i="8"/>
  <c r="AB38" i="8"/>
  <c r="Z29" i="8"/>
  <c r="AR26" i="8"/>
  <c r="T26" i="8"/>
  <c r="AM44" i="8"/>
  <c r="AE26" i="8"/>
  <c r="AR47" i="8"/>
  <c r="T47" i="8"/>
  <c r="Z44" i="8"/>
  <c r="AL38" i="8"/>
  <c r="AP26" i="8"/>
  <c r="AD26" i="8"/>
  <c r="AT29" i="8"/>
  <c r="AB26" i="8"/>
  <c r="Y29" i="8"/>
  <c r="AQ47" i="8"/>
  <c r="AE47" i="8"/>
  <c r="S47" i="8"/>
  <c r="AK44" i="8"/>
  <c r="Y44" i="8"/>
  <c r="AO26" i="8"/>
  <c r="AC26" i="8"/>
  <c r="AD47" i="8"/>
  <c r="AJ44" i="8"/>
  <c r="AT41" i="8"/>
  <c r="X38" i="8"/>
  <c r="AO47" i="8"/>
  <c r="AC47" i="8"/>
  <c r="AI44" i="8"/>
  <c r="W44" i="8"/>
  <c r="AI38" i="8"/>
  <c r="AG29" i="8"/>
  <c r="AA26" i="8"/>
  <c r="AF29" i="8"/>
  <c r="AL26" i="8"/>
  <c r="W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38" i="8"/>
  <c r="AZ38" i="8" s="1"/>
  <c r="AX26" i="8"/>
  <c r="AZ26" i="8" s="1"/>
  <c r="AX41" i="8"/>
  <c r="AZ41"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<sst xmlns="http://schemas.openxmlformats.org/spreadsheetml/2006/main" count="1440" uniqueCount="217">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</sst>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Z3" sqref="Z3"/>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5</v>
      </c>
      <c r="AA2" s="492"/>
      <c r="AB2" s="127" t="s">
        <v>65</v>
      </c>
      <c r="AC2" s="493">
        <f>IF(Z2=0,"",YEAR(DATE(2018+Z2,1,1)))</f>
        <v>2023</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7</v>
      </c>
      <c r="T20" s="175">
        <f>WEEKDAY(DATE($AC$2,$AG$2,2))</f>
        <v>1</v>
      </c>
      <c r="U20" s="175">
        <f>WEEKDAY(DATE($AC$2,$AG$2,3))</f>
        <v>2</v>
      </c>
      <c r="V20" s="175">
        <f>WEEKDAY(DATE($AC$2,$AG$2,4))</f>
        <v>3</v>
      </c>
      <c r="W20" s="175">
        <f>WEEKDAY(DATE($AC$2,$AG$2,5))</f>
        <v>4</v>
      </c>
      <c r="X20" s="175">
        <f>WEEKDAY(DATE($AC$2,$AG$2,6))</f>
        <v>5</v>
      </c>
      <c r="Y20" s="176">
        <f>WEEKDAY(DATE($AC$2,$AG$2,7))</f>
        <v>6</v>
      </c>
      <c r="Z20" s="174">
        <f>WEEKDAY(DATE($AC$2,$AG$2,8))</f>
        <v>7</v>
      </c>
      <c r="AA20" s="175">
        <f>WEEKDAY(DATE($AC$2,$AG$2,9))</f>
        <v>1</v>
      </c>
      <c r="AB20" s="175">
        <f>WEEKDAY(DATE($AC$2,$AG$2,10))</f>
        <v>2</v>
      </c>
      <c r="AC20" s="175">
        <f>WEEKDAY(DATE($AC$2,$AG$2,11))</f>
        <v>3</v>
      </c>
      <c r="AD20" s="175">
        <f>WEEKDAY(DATE($AC$2,$AG$2,12))</f>
        <v>4</v>
      </c>
      <c r="AE20" s="175">
        <f>WEEKDAY(DATE($AC$2,$AG$2,13))</f>
        <v>5</v>
      </c>
      <c r="AF20" s="176">
        <f>WEEKDAY(DATE($AC$2,$AG$2,14))</f>
        <v>6</v>
      </c>
      <c r="AG20" s="174">
        <f>WEEKDAY(DATE($AC$2,$AG$2,15))</f>
        <v>7</v>
      </c>
      <c r="AH20" s="175">
        <f>WEEKDAY(DATE($AC$2,$AG$2,16))</f>
        <v>1</v>
      </c>
      <c r="AI20" s="175">
        <f>WEEKDAY(DATE($AC$2,$AG$2,17))</f>
        <v>2</v>
      </c>
      <c r="AJ20" s="175">
        <f>WEEKDAY(DATE($AC$2,$AG$2,18))</f>
        <v>3</v>
      </c>
      <c r="AK20" s="175">
        <f>WEEKDAY(DATE($AC$2,$AG$2,19))</f>
        <v>4</v>
      </c>
      <c r="AL20" s="175">
        <f>WEEKDAY(DATE($AC$2,$AG$2,20))</f>
        <v>5</v>
      </c>
      <c r="AM20" s="176">
        <f>WEEKDAY(DATE($AC$2,$AG$2,21))</f>
        <v>6</v>
      </c>
      <c r="AN20" s="174">
        <f>WEEKDAY(DATE($AC$2,$AG$2,22))</f>
        <v>7</v>
      </c>
      <c r="AO20" s="175">
        <f>WEEKDAY(DATE($AC$2,$AG$2,23))</f>
        <v>1</v>
      </c>
      <c r="AP20" s="175">
        <f>WEEKDAY(DATE($AC$2,$AG$2,24))</f>
        <v>2</v>
      </c>
      <c r="AQ20" s="175">
        <f>WEEKDAY(DATE($AC$2,$AG$2,25))</f>
        <v>3</v>
      </c>
      <c r="AR20" s="175">
        <f>WEEKDAY(DATE($AC$2,$AG$2,26))</f>
        <v>4</v>
      </c>
      <c r="AS20" s="175">
        <f>WEEKDAY(DATE($AC$2,$AG$2,27))</f>
        <v>5</v>
      </c>
      <c r="AT20" s="176">
        <f>WEEKDAY(DATE($AC$2,$AG$2,28))</f>
        <v>6</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土</v>
      </c>
      <c r="T21" s="183" t="str">
        <f t="shared" ref="T21:AT21" si="0">IF(T20=1,"日",IF(T20=2,"月",IF(T20=3,"火",IF(T20=4,"水",IF(T20=5,"木",IF(T20=6,"金","土"))))))</f>
        <v>日</v>
      </c>
      <c r="U21" s="183" t="str">
        <f t="shared" si="0"/>
        <v>月</v>
      </c>
      <c r="V21" s="183" t="str">
        <f t="shared" si="0"/>
        <v>火</v>
      </c>
      <c r="W21" s="183" t="str">
        <f t="shared" si="0"/>
        <v>水</v>
      </c>
      <c r="X21" s="183" t="str">
        <f t="shared" si="0"/>
        <v>木</v>
      </c>
      <c r="Y21" s="184" t="str">
        <f t="shared" si="0"/>
        <v>金</v>
      </c>
      <c r="Z21" s="182" t="str">
        <f>IF(Z20=1,"日",IF(Z20=2,"月",IF(Z20=3,"火",IF(Z20=4,"水",IF(Z20=5,"木",IF(Z20=6,"金","土"))))))</f>
        <v>土</v>
      </c>
      <c r="AA21" s="183" t="str">
        <f t="shared" si="0"/>
        <v>日</v>
      </c>
      <c r="AB21" s="183" t="str">
        <f t="shared" si="0"/>
        <v>月</v>
      </c>
      <c r="AC21" s="183" t="str">
        <f t="shared" si="0"/>
        <v>火</v>
      </c>
      <c r="AD21" s="183" t="str">
        <f t="shared" si="0"/>
        <v>水</v>
      </c>
      <c r="AE21" s="183" t="str">
        <f t="shared" si="0"/>
        <v>木</v>
      </c>
      <c r="AF21" s="184" t="str">
        <f t="shared" si="0"/>
        <v>金</v>
      </c>
      <c r="AG21" s="182" t="str">
        <f>IF(AG20=1,"日",IF(AG20=2,"月",IF(AG20=3,"火",IF(AG20=4,"水",IF(AG20=5,"木",IF(AG20=6,"金","土"))))))</f>
        <v>土</v>
      </c>
      <c r="AH21" s="183" t="str">
        <f t="shared" si="0"/>
        <v>日</v>
      </c>
      <c r="AI21" s="183" t="str">
        <f t="shared" si="0"/>
        <v>月</v>
      </c>
      <c r="AJ21" s="183" t="str">
        <f t="shared" si="0"/>
        <v>火</v>
      </c>
      <c r="AK21" s="183" t="str">
        <f t="shared" si="0"/>
        <v>水</v>
      </c>
      <c r="AL21" s="183" t="str">
        <f t="shared" si="0"/>
        <v>木</v>
      </c>
      <c r="AM21" s="184" t="str">
        <f t="shared" si="0"/>
        <v>金</v>
      </c>
      <c r="AN21" s="182" t="str">
        <f>IF(AN20=1,"日",IF(AN20=2,"月",IF(AN20=3,"火",IF(AN20=4,"水",IF(AN20=5,"木",IF(AN20=6,"金","土"))))))</f>
        <v>土</v>
      </c>
      <c r="AO21" s="183" t="str">
        <f t="shared" si="0"/>
        <v>日</v>
      </c>
      <c r="AP21" s="183" t="str">
        <f t="shared" si="0"/>
        <v>月</v>
      </c>
      <c r="AQ21" s="183" t="str">
        <f t="shared" si="0"/>
        <v>火</v>
      </c>
      <c r="AR21" s="183" t="str">
        <f t="shared" si="0"/>
        <v>水</v>
      </c>
      <c r="AS21" s="183" t="str">
        <f t="shared" si="0"/>
        <v>木</v>
      </c>
      <c r="AT21" s="184" t="str">
        <f t="shared" si="0"/>
        <v>金</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70" zoomScaleNormal="70" zoomScaleSheetLayoutView="70" workbookViewId="0">
      <selection activeCell="Z3" sqref="Z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5</v>
      </c>
      <c r="AA2" s="492"/>
      <c r="AB2" s="99" t="s">
        <v>65</v>
      </c>
      <c r="AC2" s="551">
        <f>IF(Z2=0,"",YEAR(DATE(2018+Z2,1,1)))</f>
        <v>2023</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Z3" sqref="Z3"/>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5</v>
      </c>
      <c r="AA2" s="492"/>
      <c r="AB2" s="99" t="s">
        <v>65</v>
      </c>
      <c r="AC2" s="551">
        <f>IF(Z2=0,"",YEAR(DATE(2018+Z2,1,1)))</f>
        <v>2023</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tabSelected="1"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OWNER</cp:lastModifiedBy>
  <cp:lastPrinted>2021-02-25T07:14:11Z</cp:lastPrinted>
  <dcterms:created xsi:type="dcterms:W3CDTF">2020-01-14T23:47:53Z</dcterms:created>
  <dcterms:modified xsi:type="dcterms:W3CDTF">2023-07-09T23:36:52Z</dcterms:modified>
</cp:coreProperties>
</file>